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hroedera\Desktop\data\to post\"/>
    </mc:Choice>
  </mc:AlternateContent>
  <bookViews>
    <workbookView xWindow="0" yWindow="0" windowWidth="25600" windowHeight="9667"/>
  </bookViews>
  <sheets>
    <sheet name="2D" sheetId="1" r:id="rId1"/>
    <sheet name="2E" sheetId="2" r:id="rId2"/>
    <sheet name="2F" sheetId="3" r:id="rId3"/>
    <sheet name="2G" sheetId="4" r:id="rId4"/>
    <sheet name="2J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5" l="1"/>
  <c r="F63" i="2" l="1"/>
  <c r="F62" i="2"/>
  <c r="D63" i="2"/>
  <c r="D62" i="2"/>
  <c r="F35" i="4"/>
  <c r="D35" i="4"/>
  <c r="B35" i="4"/>
  <c r="F34" i="4"/>
  <c r="D34" i="4"/>
  <c r="B34" i="4"/>
  <c r="C13" i="3"/>
  <c r="B13" i="3"/>
  <c r="C12" i="3"/>
  <c r="B12" i="3"/>
  <c r="B63" i="2"/>
  <c r="B62" i="2"/>
  <c r="D7" i="5" l="1"/>
  <c r="D6" i="5"/>
  <c r="D5" i="5"/>
  <c r="D4" i="5"/>
  <c r="B8" i="5" l="1"/>
  <c r="D8" i="5"/>
  <c r="G31" i="1" l="1"/>
  <c r="G30" i="1"/>
  <c r="F30" i="1"/>
  <c r="G32" i="1" s="1"/>
  <c r="E30" i="1"/>
  <c r="D30" i="1"/>
  <c r="E31" i="1" s="1"/>
  <c r="C30" i="1"/>
  <c r="B30" i="1"/>
  <c r="C31" i="1" s="1"/>
  <c r="C32" i="1" s="1"/>
  <c r="E32" i="1" l="1"/>
</calcChain>
</file>

<file path=xl/sharedStrings.xml><?xml version="1.0" encoding="utf-8"?>
<sst xmlns="http://schemas.openxmlformats.org/spreadsheetml/2006/main" count="41" uniqueCount="29">
  <si>
    <t>Animal #</t>
  </si>
  <si>
    <t>L1 IN - connected</t>
  </si>
  <si>
    <t>L1 IN - not connected</t>
  </si>
  <si>
    <t>L2/3 PN - connected</t>
  </si>
  <si>
    <t>L2/3 PN - not connected</t>
  </si>
  <si>
    <t>L5 PN - connected</t>
  </si>
  <si>
    <t>L5 PN - not connected</t>
  </si>
  <si>
    <t>Total # cells</t>
  </si>
  <si>
    <t>Total # per cell type</t>
  </si>
  <si>
    <t>Percentage connected per cell type</t>
  </si>
  <si>
    <t>Neuron #</t>
  </si>
  <si>
    <t>L1 IN</t>
  </si>
  <si>
    <t>L2/3 PN</t>
  </si>
  <si>
    <t>L5 PN</t>
  </si>
  <si>
    <t>L1 IN #</t>
  </si>
  <si>
    <t>Control</t>
  </si>
  <si>
    <t>Gabazine</t>
  </si>
  <si>
    <t>Total # of sections</t>
  </si>
  <si>
    <r>
      <t xml:space="preserve">Total # </t>
    </r>
    <r>
      <rPr>
        <b/>
        <i/>
        <sz val="11"/>
        <color theme="1"/>
        <rFont val="Calibri"/>
        <family val="2"/>
        <scheme val="minor"/>
      </rPr>
      <t>Eyfp</t>
    </r>
    <r>
      <rPr>
        <b/>
        <sz val="11"/>
        <color theme="1"/>
        <rFont val="Calibri"/>
        <family val="2"/>
        <scheme val="minor"/>
      </rPr>
      <t>+ cells across all slides</t>
    </r>
  </si>
  <si>
    <t>Percentage of identified cells expressing this marker</t>
  </si>
  <si>
    <t>average</t>
  </si>
  <si>
    <t>SEM</t>
  </si>
  <si>
    <r>
      <t xml:space="preserve">Total # </t>
    </r>
    <r>
      <rPr>
        <b/>
        <i/>
        <sz val="11"/>
        <color theme="1"/>
        <rFont val="Calibri"/>
        <family val="2"/>
        <scheme val="minor"/>
      </rPr>
      <t>PV</t>
    </r>
    <r>
      <rPr>
        <b/>
        <sz val="11"/>
        <color theme="1"/>
        <rFont val="Calibri"/>
        <family val="2"/>
        <scheme val="minor"/>
      </rPr>
      <t>+/</t>
    </r>
    <r>
      <rPr>
        <b/>
        <i/>
        <sz val="11"/>
        <color theme="1"/>
        <rFont val="Calibri"/>
        <family val="2"/>
        <scheme val="minor"/>
      </rPr>
      <t>Eyfp</t>
    </r>
    <r>
      <rPr>
        <b/>
        <sz val="11"/>
        <color theme="1"/>
        <rFont val="Calibri"/>
        <family val="2"/>
        <scheme val="minor"/>
      </rPr>
      <t>+ cells</t>
    </r>
  </si>
  <si>
    <r>
      <t xml:space="preserve">Total # </t>
    </r>
    <r>
      <rPr>
        <b/>
        <i/>
        <sz val="11"/>
        <color theme="1"/>
        <rFont val="Calibri"/>
        <family val="2"/>
        <scheme val="minor"/>
      </rPr>
      <t>Sst</t>
    </r>
    <r>
      <rPr>
        <b/>
        <sz val="11"/>
        <color theme="1"/>
        <rFont val="Calibri"/>
        <family val="2"/>
        <scheme val="minor"/>
      </rPr>
      <t>+/</t>
    </r>
    <r>
      <rPr>
        <b/>
        <i/>
        <sz val="11"/>
        <color theme="1"/>
        <rFont val="Calibri"/>
        <family val="2"/>
        <scheme val="minor"/>
      </rPr>
      <t>Eyfp</t>
    </r>
    <r>
      <rPr>
        <b/>
        <sz val="11"/>
        <color theme="1"/>
        <rFont val="Calibri"/>
        <family val="2"/>
        <scheme val="minor"/>
      </rPr>
      <t>+ cells</t>
    </r>
  </si>
  <si>
    <r>
      <t xml:space="preserve">Total # </t>
    </r>
    <r>
      <rPr>
        <b/>
        <i/>
        <sz val="11"/>
        <color theme="1"/>
        <rFont val="Calibri"/>
        <family val="2"/>
        <scheme val="minor"/>
      </rPr>
      <t>Ndnf</t>
    </r>
    <r>
      <rPr>
        <b/>
        <sz val="11"/>
        <color theme="1"/>
        <rFont val="Calibri"/>
        <family val="2"/>
        <scheme val="minor"/>
      </rPr>
      <t>+/</t>
    </r>
    <r>
      <rPr>
        <b/>
        <i/>
        <sz val="11"/>
        <color theme="1"/>
        <rFont val="Calibri"/>
        <family val="2"/>
        <scheme val="minor"/>
      </rPr>
      <t>Eyfp</t>
    </r>
    <r>
      <rPr>
        <b/>
        <sz val="11"/>
        <color theme="1"/>
        <rFont val="Calibri"/>
        <family val="2"/>
        <scheme val="minor"/>
      </rPr>
      <t>+ cells</t>
    </r>
  </si>
  <si>
    <r>
      <t xml:space="preserve">Total # </t>
    </r>
    <r>
      <rPr>
        <b/>
        <i/>
        <sz val="11"/>
        <color theme="1"/>
        <rFont val="Calibri"/>
        <family val="2"/>
        <scheme val="minor"/>
      </rPr>
      <t>Camk2a</t>
    </r>
    <r>
      <rPr>
        <b/>
        <sz val="11"/>
        <color theme="1"/>
        <rFont val="Calibri"/>
        <family val="2"/>
        <scheme val="minor"/>
      </rPr>
      <t>+/</t>
    </r>
    <r>
      <rPr>
        <b/>
        <i/>
        <sz val="11"/>
        <color theme="1"/>
        <rFont val="Calibri"/>
        <family val="2"/>
        <scheme val="minor"/>
      </rPr>
      <t>Eyfp</t>
    </r>
    <r>
      <rPr>
        <b/>
        <sz val="11"/>
        <color theme="1"/>
        <rFont val="Calibri"/>
        <family val="2"/>
        <scheme val="minor"/>
      </rPr>
      <t>+ cells</t>
    </r>
  </si>
  <si>
    <r>
      <t xml:space="preserve">Total # </t>
    </r>
    <r>
      <rPr>
        <b/>
        <i/>
        <sz val="11"/>
        <color theme="1"/>
        <rFont val="Calibri"/>
        <family val="2"/>
        <scheme val="minor"/>
      </rPr>
      <t>Vip</t>
    </r>
    <r>
      <rPr>
        <b/>
        <sz val="11"/>
        <color theme="1"/>
        <rFont val="Calibri"/>
        <family val="2"/>
        <scheme val="minor"/>
      </rPr>
      <t>+/</t>
    </r>
    <r>
      <rPr>
        <b/>
        <i/>
        <sz val="11"/>
        <color theme="1"/>
        <rFont val="Calibri"/>
        <family val="2"/>
        <scheme val="minor"/>
      </rPr>
      <t>Eyfp</t>
    </r>
    <r>
      <rPr>
        <b/>
        <sz val="11"/>
        <color theme="1"/>
        <rFont val="Calibri"/>
        <family val="2"/>
        <scheme val="minor"/>
      </rPr>
      <t>+ cells</t>
    </r>
  </si>
  <si>
    <r>
      <t xml:space="preserve">Total # unidentified </t>
    </r>
    <r>
      <rPr>
        <b/>
        <i/>
        <sz val="11"/>
        <color theme="1"/>
        <rFont val="Calibri"/>
        <family val="2"/>
        <scheme val="minor"/>
      </rPr>
      <t>Eyfp</t>
    </r>
    <r>
      <rPr>
        <b/>
        <sz val="11"/>
        <color theme="1"/>
        <rFont val="Calibri"/>
        <family val="2"/>
        <scheme val="minor"/>
      </rPr>
      <t>+ cells</t>
    </r>
  </si>
  <si>
    <r>
      <t xml:space="preserve">Total # identified </t>
    </r>
    <r>
      <rPr>
        <b/>
        <i/>
        <sz val="11"/>
        <color theme="1"/>
        <rFont val="Calibri"/>
        <family val="2"/>
        <scheme val="minor"/>
      </rPr>
      <t>Eyfp</t>
    </r>
    <r>
      <rPr>
        <b/>
        <sz val="11"/>
        <color theme="1"/>
        <rFont val="Calibri"/>
        <family val="2"/>
        <scheme val="minor"/>
      </rPr>
      <t>+ cells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</si>
</sst>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/>
  </sheetViews>
  <sheetFormatPr defaultRowHeight="14.35" x14ac:dyDescent="0.5"/>
  <cols>
    <col min="1" max="1" width="29.5859375" bestFit="1" customWidth="1"/>
    <col min="2" max="2" width="14.8203125" bestFit="1" customWidth="1"/>
    <col min="3" max="3" width="18.05859375" bestFit="1" customWidth="1"/>
    <col min="4" max="4" width="17.234375" bestFit="1" customWidth="1"/>
    <col min="5" max="5" width="20.41015625" bestFit="1" customWidth="1"/>
    <col min="6" max="6" width="15.3515625" bestFit="1" customWidth="1"/>
    <col min="7" max="7" width="18.5859375" bestFit="1" customWidth="1"/>
  </cols>
  <sheetData>
    <row r="1" spans="1:7" s="5" customFormat="1" x14ac:dyDescent="0.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5">
      <c r="A2" s="1">
        <v>1</v>
      </c>
      <c r="B2">
        <v>1</v>
      </c>
    </row>
    <row r="3" spans="1:7" x14ac:dyDescent="0.5">
      <c r="A3" s="1">
        <v>2</v>
      </c>
      <c r="B3">
        <v>1</v>
      </c>
    </row>
    <row r="4" spans="1:7" x14ac:dyDescent="0.5">
      <c r="A4" s="1">
        <v>3</v>
      </c>
      <c r="B4">
        <v>3</v>
      </c>
      <c r="C4">
        <v>2</v>
      </c>
    </row>
    <row r="5" spans="1:7" x14ac:dyDescent="0.5">
      <c r="A5" s="1">
        <v>4</v>
      </c>
      <c r="B5">
        <v>1</v>
      </c>
      <c r="C5">
        <v>2</v>
      </c>
    </row>
    <row r="6" spans="1:7" x14ac:dyDescent="0.5">
      <c r="A6" s="1">
        <v>5</v>
      </c>
      <c r="B6">
        <v>3</v>
      </c>
      <c r="C6">
        <v>2</v>
      </c>
    </row>
    <row r="7" spans="1:7" x14ac:dyDescent="0.5">
      <c r="A7" s="1">
        <v>6</v>
      </c>
      <c r="B7">
        <v>1</v>
      </c>
      <c r="C7">
        <v>1</v>
      </c>
      <c r="D7">
        <v>1</v>
      </c>
    </row>
    <row r="8" spans="1:7" x14ac:dyDescent="0.5">
      <c r="A8" s="1">
        <v>7</v>
      </c>
      <c r="B8">
        <v>1</v>
      </c>
    </row>
    <row r="9" spans="1:7" x14ac:dyDescent="0.5">
      <c r="A9" s="1">
        <v>8</v>
      </c>
      <c r="B9">
        <v>1</v>
      </c>
      <c r="C9">
        <v>2</v>
      </c>
      <c r="E9">
        <v>6</v>
      </c>
    </row>
    <row r="10" spans="1:7" x14ac:dyDescent="0.5">
      <c r="A10" s="1">
        <v>9</v>
      </c>
      <c r="B10">
        <v>3</v>
      </c>
      <c r="C10">
        <v>2</v>
      </c>
      <c r="D10">
        <v>1</v>
      </c>
      <c r="E10">
        <v>2</v>
      </c>
    </row>
    <row r="11" spans="1:7" x14ac:dyDescent="0.5">
      <c r="A11" s="1">
        <v>10</v>
      </c>
      <c r="B11">
        <v>1</v>
      </c>
      <c r="C11">
        <v>1</v>
      </c>
      <c r="E11">
        <v>1</v>
      </c>
    </row>
    <row r="12" spans="1:7" x14ac:dyDescent="0.5">
      <c r="A12" s="1">
        <v>11</v>
      </c>
      <c r="C12">
        <v>3</v>
      </c>
      <c r="E12">
        <v>3</v>
      </c>
    </row>
    <row r="13" spans="1:7" x14ac:dyDescent="0.5">
      <c r="A13" s="1">
        <v>12</v>
      </c>
      <c r="C13">
        <v>1</v>
      </c>
      <c r="E13">
        <v>4</v>
      </c>
    </row>
    <row r="14" spans="1:7" x14ac:dyDescent="0.5">
      <c r="A14" s="1">
        <v>13</v>
      </c>
      <c r="B14">
        <v>2</v>
      </c>
      <c r="C14">
        <v>1</v>
      </c>
      <c r="D14">
        <v>1</v>
      </c>
      <c r="E14">
        <v>2</v>
      </c>
    </row>
    <row r="15" spans="1:7" x14ac:dyDescent="0.5">
      <c r="A15" s="1">
        <v>14</v>
      </c>
      <c r="C15">
        <v>1</v>
      </c>
      <c r="D15">
        <v>1</v>
      </c>
      <c r="E15">
        <v>1</v>
      </c>
    </row>
    <row r="16" spans="1:7" x14ac:dyDescent="0.5">
      <c r="A16" s="1">
        <v>15</v>
      </c>
      <c r="B16">
        <v>1</v>
      </c>
      <c r="C16">
        <v>1</v>
      </c>
      <c r="E16">
        <v>4</v>
      </c>
    </row>
    <row r="17" spans="1:7" x14ac:dyDescent="0.5">
      <c r="A17" s="1">
        <v>16</v>
      </c>
      <c r="B17">
        <v>2</v>
      </c>
      <c r="C17">
        <v>1</v>
      </c>
      <c r="E17">
        <v>1</v>
      </c>
    </row>
    <row r="18" spans="1:7" x14ac:dyDescent="0.5">
      <c r="A18" s="1">
        <v>17</v>
      </c>
      <c r="C18">
        <v>1</v>
      </c>
      <c r="E18">
        <v>4</v>
      </c>
    </row>
    <row r="19" spans="1:7" x14ac:dyDescent="0.5">
      <c r="A19" s="1">
        <v>18</v>
      </c>
      <c r="C19">
        <v>1</v>
      </c>
      <c r="E19">
        <v>5</v>
      </c>
    </row>
    <row r="20" spans="1:7" x14ac:dyDescent="0.5">
      <c r="A20" s="1">
        <v>19</v>
      </c>
      <c r="B20">
        <v>1</v>
      </c>
      <c r="F20">
        <v>2</v>
      </c>
      <c r="G20">
        <v>1</v>
      </c>
    </row>
    <row r="21" spans="1:7" x14ac:dyDescent="0.5">
      <c r="A21" s="1">
        <v>20</v>
      </c>
      <c r="B21">
        <v>1</v>
      </c>
      <c r="F21">
        <v>2</v>
      </c>
      <c r="G21">
        <v>3</v>
      </c>
    </row>
    <row r="22" spans="1:7" x14ac:dyDescent="0.5">
      <c r="A22" s="1">
        <v>21</v>
      </c>
      <c r="F22">
        <v>1</v>
      </c>
      <c r="G22">
        <v>2</v>
      </c>
    </row>
    <row r="23" spans="1:7" x14ac:dyDescent="0.5">
      <c r="A23" s="1">
        <v>22</v>
      </c>
      <c r="F23">
        <v>1</v>
      </c>
      <c r="G23">
        <v>4</v>
      </c>
    </row>
    <row r="24" spans="1:7" x14ac:dyDescent="0.5">
      <c r="A24" s="1">
        <v>23</v>
      </c>
      <c r="G24">
        <v>1</v>
      </c>
    </row>
    <row r="25" spans="1:7" x14ac:dyDescent="0.5">
      <c r="A25" s="1">
        <v>24</v>
      </c>
      <c r="B25">
        <v>1</v>
      </c>
      <c r="G25">
        <v>1</v>
      </c>
    </row>
    <row r="26" spans="1:7" x14ac:dyDescent="0.5">
      <c r="A26" s="1">
        <v>25</v>
      </c>
      <c r="B26">
        <v>2</v>
      </c>
      <c r="C26">
        <v>2</v>
      </c>
      <c r="F26">
        <v>2</v>
      </c>
      <c r="G26">
        <v>4</v>
      </c>
    </row>
    <row r="27" spans="1:7" x14ac:dyDescent="0.5">
      <c r="A27" s="1">
        <v>26</v>
      </c>
      <c r="B27">
        <v>2</v>
      </c>
      <c r="C27">
        <v>1</v>
      </c>
      <c r="G27">
        <v>7</v>
      </c>
    </row>
    <row r="28" spans="1:7" x14ac:dyDescent="0.5">
      <c r="A28" s="1">
        <v>27</v>
      </c>
      <c r="B28">
        <v>3</v>
      </c>
      <c r="C28">
        <v>1</v>
      </c>
      <c r="F28">
        <v>1</v>
      </c>
      <c r="G28">
        <v>2</v>
      </c>
    </row>
    <row r="29" spans="1:7" x14ac:dyDescent="0.5">
      <c r="A29" s="1">
        <v>28</v>
      </c>
      <c r="B29">
        <v>1</v>
      </c>
      <c r="C29">
        <v>2</v>
      </c>
      <c r="F29">
        <v>1</v>
      </c>
      <c r="G29">
        <v>3</v>
      </c>
    </row>
    <row r="30" spans="1:7" x14ac:dyDescent="0.5">
      <c r="A30" s="1" t="s">
        <v>7</v>
      </c>
      <c r="B30">
        <f t="shared" ref="B30:G30" si="0">SUM(B2:B29)</f>
        <v>32</v>
      </c>
      <c r="C30">
        <f t="shared" si="0"/>
        <v>28</v>
      </c>
      <c r="D30">
        <f t="shared" si="0"/>
        <v>4</v>
      </c>
      <c r="E30">
        <f t="shared" si="0"/>
        <v>33</v>
      </c>
      <c r="F30">
        <f t="shared" si="0"/>
        <v>10</v>
      </c>
      <c r="G30">
        <f t="shared" si="0"/>
        <v>28</v>
      </c>
    </row>
    <row r="31" spans="1:7" x14ac:dyDescent="0.5">
      <c r="A31" s="1" t="s">
        <v>8</v>
      </c>
      <c r="C31">
        <f>B30+C30</f>
        <v>60</v>
      </c>
      <c r="E31">
        <f>D30+E30</f>
        <v>37</v>
      </c>
      <c r="G31">
        <f>F30+G30</f>
        <v>38</v>
      </c>
    </row>
    <row r="32" spans="1:7" x14ac:dyDescent="0.5">
      <c r="A32" s="4" t="s">
        <v>9</v>
      </c>
      <c r="B32" s="5"/>
      <c r="C32" s="4">
        <f>(B30*100)/C31</f>
        <v>53.333333333333336</v>
      </c>
      <c r="D32" s="5"/>
      <c r="E32" s="4">
        <f>(D30*100)/E31</f>
        <v>10.810810810810811</v>
      </c>
      <c r="F32" s="5"/>
      <c r="G32" s="4">
        <f>(F30*100)/G31</f>
        <v>26.315789473684209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/>
  </sheetViews>
  <sheetFormatPr defaultRowHeight="14.35" x14ac:dyDescent="0.5"/>
  <cols>
    <col min="1" max="1" width="8.9375" style="1"/>
  </cols>
  <sheetData>
    <row r="1" spans="1:6" x14ac:dyDescent="0.5">
      <c r="A1" s="4" t="s">
        <v>10</v>
      </c>
      <c r="B1" s="6" t="s">
        <v>11</v>
      </c>
      <c r="C1" s="4" t="s">
        <v>10</v>
      </c>
      <c r="D1" s="6" t="s">
        <v>12</v>
      </c>
      <c r="E1" s="4" t="s">
        <v>10</v>
      </c>
      <c r="F1" s="6" t="s">
        <v>13</v>
      </c>
    </row>
    <row r="2" spans="1:6" x14ac:dyDescent="0.5">
      <c r="A2" s="1">
        <v>1</v>
      </c>
      <c r="B2" s="2">
        <v>172.2376458</v>
      </c>
      <c r="C2" s="1">
        <v>1</v>
      </c>
      <c r="D2" s="2">
        <v>30.78918457</v>
      </c>
      <c r="E2" s="1">
        <v>1</v>
      </c>
      <c r="F2" s="2">
        <v>47.437379999999997</v>
      </c>
    </row>
    <row r="3" spans="1:6" x14ac:dyDescent="0.5">
      <c r="A3" s="1">
        <v>2</v>
      </c>
      <c r="B3" s="2">
        <v>82.351283809999998</v>
      </c>
      <c r="C3" s="1">
        <v>2</v>
      </c>
      <c r="D3" s="2">
        <v>17.621559999999999</v>
      </c>
      <c r="E3" s="1">
        <v>2</v>
      </c>
      <c r="F3" s="2">
        <v>34.973439999999997</v>
      </c>
    </row>
    <row r="4" spans="1:6" x14ac:dyDescent="0.5">
      <c r="A4" s="1">
        <v>3</v>
      </c>
      <c r="B4" s="2">
        <v>75.970799150000005</v>
      </c>
      <c r="C4" s="1">
        <v>3</v>
      </c>
      <c r="D4" s="2">
        <v>18.708147390000001</v>
      </c>
      <c r="E4" s="1">
        <v>3</v>
      </c>
      <c r="F4" s="2">
        <v>17.732330000000001</v>
      </c>
    </row>
    <row r="5" spans="1:6" x14ac:dyDescent="0.5">
      <c r="A5" s="1">
        <v>4</v>
      </c>
      <c r="B5" s="2">
        <v>47.263402689999999</v>
      </c>
      <c r="C5" s="1">
        <v>4</v>
      </c>
      <c r="D5" s="2">
        <v>22.61352539</v>
      </c>
      <c r="E5" s="1">
        <v>4</v>
      </c>
      <c r="F5" s="2">
        <v>30.37846</v>
      </c>
    </row>
    <row r="6" spans="1:6" x14ac:dyDescent="0.5">
      <c r="A6" s="1">
        <v>5</v>
      </c>
      <c r="B6" s="2">
        <v>32.019951110000001</v>
      </c>
      <c r="C6" s="1">
        <v>5</v>
      </c>
      <c r="D6" s="2">
        <v>3.7525317899999999</v>
      </c>
      <c r="E6" s="1">
        <v>5</v>
      </c>
      <c r="F6" s="2">
        <v>36.833500000000001</v>
      </c>
    </row>
    <row r="7" spans="1:6" x14ac:dyDescent="0.5">
      <c r="A7" s="1">
        <v>6</v>
      </c>
      <c r="B7" s="2">
        <v>38.362288530000001</v>
      </c>
      <c r="C7" s="1">
        <v>6</v>
      </c>
      <c r="D7" s="2">
        <v>5.1766556049999997</v>
      </c>
      <c r="E7" s="1">
        <v>6</v>
      </c>
      <c r="F7" s="2">
        <v>46.654249999999998</v>
      </c>
    </row>
    <row r="8" spans="1:6" x14ac:dyDescent="0.5">
      <c r="A8" s="1">
        <v>7</v>
      </c>
      <c r="B8" s="2">
        <v>41.028161619999999</v>
      </c>
      <c r="C8" s="1">
        <v>7</v>
      </c>
      <c r="D8" s="2">
        <v>6.7498341289999999</v>
      </c>
      <c r="E8" s="1">
        <v>7</v>
      </c>
      <c r="F8" s="2">
        <v>16.798200000000001</v>
      </c>
    </row>
    <row r="9" spans="1:6" x14ac:dyDescent="0.5">
      <c r="A9" s="1">
        <v>8</v>
      </c>
      <c r="B9" s="2">
        <v>47.46399117</v>
      </c>
      <c r="C9" s="1">
        <v>8</v>
      </c>
      <c r="D9" s="2">
        <v>3.6210684940000002</v>
      </c>
      <c r="E9" s="1">
        <v>8</v>
      </c>
      <c r="F9" s="2">
        <v>30.962019999999999</v>
      </c>
    </row>
    <row r="10" spans="1:6" x14ac:dyDescent="0.5">
      <c r="A10" s="1">
        <v>9</v>
      </c>
      <c r="B10" s="2">
        <v>32.177293159999998</v>
      </c>
      <c r="C10" s="1">
        <v>9</v>
      </c>
      <c r="D10" s="2">
        <v>9.868506258</v>
      </c>
      <c r="E10" s="1">
        <v>9</v>
      </c>
      <c r="F10" s="2">
        <v>33.448059999999998</v>
      </c>
    </row>
    <row r="11" spans="1:6" x14ac:dyDescent="0.5">
      <c r="A11" s="1">
        <v>10</v>
      </c>
      <c r="B11" s="2">
        <v>134.44511900000001</v>
      </c>
      <c r="C11" s="1">
        <v>10</v>
      </c>
      <c r="D11" s="2">
        <v>6.0693700860000002</v>
      </c>
      <c r="E11" s="1">
        <v>10</v>
      </c>
      <c r="F11" s="2">
        <v>17.385580000000001</v>
      </c>
    </row>
    <row r="12" spans="1:6" x14ac:dyDescent="0.5">
      <c r="A12" s="1">
        <v>11</v>
      </c>
      <c r="B12" s="2">
        <v>80.977376329999998</v>
      </c>
      <c r="C12" s="1">
        <v>11</v>
      </c>
      <c r="D12" s="2">
        <v>4.0296766420000001</v>
      </c>
      <c r="E12" s="1">
        <v>11</v>
      </c>
      <c r="F12" s="2">
        <v>7.282959</v>
      </c>
    </row>
    <row r="13" spans="1:6" x14ac:dyDescent="0.5">
      <c r="A13" s="1">
        <v>12</v>
      </c>
      <c r="B13" s="2">
        <v>45.026711120000002</v>
      </c>
      <c r="C13" s="1">
        <v>12</v>
      </c>
      <c r="D13" s="2">
        <v>5.6579589840000004</v>
      </c>
      <c r="E13" s="1">
        <v>12</v>
      </c>
      <c r="F13" s="2">
        <v>7.7969730000000004</v>
      </c>
    </row>
    <row r="14" spans="1:6" x14ac:dyDescent="0.5">
      <c r="A14" s="1">
        <v>13</v>
      </c>
      <c r="B14" s="2">
        <v>181.3528207</v>
      </c>
      <c r="C14" s="1">
        <v>13</v>
      </c>
      <c r="D14" s="2">
        <v>4.4787175660000003</v>
      </c>
      <c r="E14" s="1">
        <v>13</v>
      </c>
      <c r="F14" s="2">
        <v>11.230309999999999</v>
      </c>
    </row>
    <row r="15" spans="1:6" x14ac:dyDescent="0.5">
      <c r="A15" s="1">
        <v>14</v>
      </c>
      <c r="B15" s="2">
        <v>62.53104639</v>
      </c>
      <c r="C15" s="1">
        <v>14</v>
      </c>
      <c r="D15" s="2">
        <v>6.6068762970000003</v>
      </c>
      <c r="E15" s="1">
        <v>14</v>
      </c>
      <c r="F15" s="2">
        <v>9.0921140000000005</v>
      </c>
    </row>
    <row r="16" spans="1:6" x14ac:dyDescent="0.5">
      <c r="A16" s="1">
        <v>15</v>
      </c>
      <c r="B16" s="2">
        <v>32.555732620000001</v>
      </c>
      <c r="C16" s="1">
        <v>15</v>
      </c>
      <c r="D16" s="2">
        <v>6.0092774579999997</v>
      </c>
      <c r="E16" s="1">
        <v>15</v>
      </c>
      <c r="F16" s="2">
        <v>6.6864800000000004</v>
      </c>
    </row>
    <row r="17" spans="1:6" x14ac:dyDescent="0.5">
      <c r="A17" s="1">
        <v>16</v>
      </c>
      <c r="B17" s="2">
        <v>75.469293019999995</v>
      </c>
      <c r="C17" s="1">
        <v>16</v>
      </c>
      <c r="D17" s="2">
        <v>8.8218406750000007</v>
      </c>
      <c r="E17" s="1">
        <v>16</v>
      </c>
      <c r="F17" s="2">
        <v>5.3081680000000002</v>
      </c>
    </row>
    <row r="18" spans="1:6" x14ac:dyDescent="0.5">
      <c r="A18" s="1">
        <v>17</v>
      </c>
      <c r="B18" s="2">
        <v>63.425041200000003</v>
      </c>
      <c r="C18" s="1">
        <v>17</v>
      </c>
      <c r="D18" s="2">
        <v>3.0220880559999999</v>
      </c>
      <c r="E18" s="1">
        <v>17</v>
      </c>
      <c r="F18" s="2">
        <v>3.7271420000000002</v>
      </c>
    </row>
    <row r="19" spans="1:6" x14ac:dyDescent="0.5">
      <c r="A19" s="1">
        <v>18</v>
      </c>
      <c r="B19" s="2">
        <v>36.838415859999998</v>
      </c>
      <c r="C19" s="1">
        <v>18</v>
      </c>
      <c r="D19" s="2">
        <v>4.4555663680000004</v>
      </c>
      <c r="E19" s="1">
        <v>18</v>
      </c>
      <c r="F19" s="2">
        <v>4.3114650000000001</v>
      </c>
    </row>
    <row r="20" spans="1:6" x14ac:dyDescent="0.5">
      <c r="A20" s="1">
        <v>19</v>
      </c>
      <c r="B20" s="2">
        <v>28.596270560000001</v>
      </c>
      <c r="C20" s="1">
        <v>19</v>
      </c>
      <c r="D20" s="2">
        <v>7.7348188689999997</v>
      </c>
      <c r="E20" s="1">
        <v>19</v>
      </c>
      <c r="F20" s="2">
        <v>3.4195959999999999</v>
      </c>
    </row>
    <row r="21" spans="1:6" x14ac:dyDescent="0.5">
      <c r="A21" s="1">
        <v>20</v>
      </c>
      <c r="B21" s="2">
        <v>108.4381387</v>
      </c>
      <c r="C21" s="1">
        <v>20</v>
      </c>
      <c r="D21" s="2">
        <v>7.5423177150000003</v>
      </c>
      <c r="E21" s="1">
        <v>20</v>
      </c>
      <c r="F21" s="2">
        <v>4.1715970000000002</v>
      </c>
    </row>
    <row r="22" spans="1:6" x14ac:dyDescent="0.5">
      <c r="A22" s="1">
        <v>21</v>
      </c>
      <c r="B22" s="2">
        <v>99.716741940000006</v>
      </c>
      <c r="C22" s="1">
        <v>21</v>
      </c>
      <c r="D22" s="2">
        <v>3.9733238219999998</v>
      </c>
      <c r="E22" s="1">
        <v>21</v>
      </c>
      <c r="F22" s="2">
        <v>5.3187439999999997</v>
      </c>
    </row>
    <row r="23" spans="1:6" x14ac:dyDescent="0.5">
      <c r="A23" s="1">
        <v>22</v>
      </c>
      <c r="B23" s="2">
        <v>208.92801449999999</v>
      </c>
      <c r="C23" s="1">
        <v>22</v>
      </c>
      <c r="D23" s="2">
        <v>3.9291381840000001</v>
      </c>
      <c r="E23" s="1">
        <v>22</v>
      </c>
      <c r="F23" s="2">
        <v>4.931114</v>
      </c>
    </row>
    <row r="24" spans="1:6" x14ac:dyDescent="0.5">
      <c r="A24" s="1">
        <v>23</v>
      </c>
      <c r="B24" s="2">
        <v>43.59885345</v>
      </c>
      <c r="C24" s="1">
        <v>23</v>
      </c>
      <c r="D24" s="2">
        <v>3.6868342080000001</v>
      </c>
      <c r="E24" s="1">
        <v>23</v>
      </c>
      <c r="F24" s="2">
        <v>7.4568029999999998</v>
      </c>
    </row>
    <row r="25" spans="1:6" x14ac:dyDescent="0.5">
      <c r="A25" s="1">
        <v>24</v>
      </c>
      <c r="B25" s="2">
        <v>40.843226319999999</v>
      </c>
      <c r="C25" s="1">
        <v>24</v>
      </c>
      <c r="D25" s="2">
        <v>3.4567693070000001</v>
      </c>
      <c r="E25" s="1">
        <v>24</v>
      </c>
      <c r="F25" s="2">
        <v>4.5030989999999997</v>
      </c>
    </row>
    <row r="26" spans="1:6" x14ac:dyDescent="0.5">
      <c r="A26" s="1">
        <v>25</v>
      </c>
      <c r="B26" s="2">
        <v>69.945375670000004</v>
      </c>
      <c r="C26" s="1">
        <v>25</v>
      </c>
      <c r="D26" s="2">
        <v>7.8098841950000004</v>
      </c>
      <c r="E26" s="1">
        <v>25</v>
      </c>
      <c r="F26" s="2">
        <v>7.1816870000000002</v>
      </c>
    </row>
    <row r="27" spans="1:6" x14ac:dyDescent="0.5">
      <c r="A27" s="1">
        <v>26</v>
      </c>
      <c r="B27" s="2">
        <v>160.02762150000001</v>
      </c>
      <c r="C27" s="1">
        <v>26</v>
      </c>
      <c r="D27" s="2">
        <v>6.3618252039999996</v>
      </c>
      <c r="E27" s="1">
        <v>26</v>
      </c>
      <c r="F27" s="2">
        <v>6.3412389999999998</v>
      </c>
    </row>
    <row r="28" spans="1:6" x14ac:dyDescent="0.5">
      <c r="A28" s="1">
        <v>27</v>
      </c>
      <c r="B28" s="2">
        <v>63.515985399999998</v>
      </c>
      <c r="C28" s="1">
        <v>27</v>
      </c>
      <c r="D28" s="2">
        <v>6.461925098</v>
      </c>
      <c r="E28" s="1">
        <v>27</v>
      </c>
      <c r="F28" s="2">
        <v>4.8152699999999999</v>
      </c>
    </row>
    <row r="29" spans="1:6" x14ac:dyDescent="0.5">
      <c r="A29" s="1">
        <v>28</v>
      </c>
      <c r="B29" s="2">
        <v>17.730993349999999</v>
      </c>
      <c r="C29" s="1">
        <v>28</v>
      </c>
      <c r="D29" s="2">
        <v>3.787449402</v>
      </c>
      <c r="E29" s="1">
        <v>28</v>
      </c>
      <c r="F29" s="2">
        <v>6.4374219999999998</v>
      </c>
    </row>
    <row r="30" spans="1:6" x14ac:dyDescent="0.5">
      <c r="A30" s="1">
        <v>29</v>
      </c>
      <c r="B30" s="2">
        <v>40.434075290000003</v>
      </c>
      <c r="C30" s="1">
        <v>29</v>
      </c>
      <c r="D30" s="2">
        <v>3.2068888549999999</v>
      </c>
      <c r="E30" s="1">
        <v>29</v>
      </c>
      <c r="F30" s="2">
        <v>10.791119999999999</v>
      </c>
    </row>
    <row r="31" spans="1:6" x14ac:dyDescent="0.5">
      <c r="A31" s="1">
        <v>30</v>
      </c>
      <c r="B31" s="2">
        <v>21.953346920000001</v>
      </c>
      <c r="C31" s="1">
        <v>30</v>
      </c>
      <c r="D31" s="2">
        <v>5.3271540699999997</v>
      </c>
      <c r="E31" s="1">
        <v>30</v>
      </c>
      <c r="F31" s="2">
        <v>4.6432190000000002</v>
      </c>
    </row>
    <row r="32" spans="1:6" x14ac:dyDescent="0.5">
      <c r="A32" s="1">
        <v>31</v>
      </c>
      <c r="B32" s="2">
        <v>33.345278630000003</v>
      </c>
      <c r="C32" s="1">
        <v>31</v>
      </c>
      <c r="D32" s="2">
        <v>6.7558199009999997</v>
      </c>
      <c r="E32" s="1">
        <v>31</v>
      </c>
      <c r="F32" s="2">
        <v>3.94251</v>
      </c>
    </row>
    <row r="33" spans="1:6" x14ac:dyDescent="0.5">
      <c r="A33" s="1">
        <v>32</v>
      </c>
      <c r="B33" s="2">
        <v>360.23876739999997</v>
      </c>
      <c r="C33" s="1">
        <v>32</v>
      </c>
      <c r="D33" s="2">
        <v>7.3004829410000003</v>
      </c>
      <c r="E33" s="1">
        <v>32</v>
      </c>
      <c r="F33" s="2">
        <v>6.9331120000000004</v>
      </c>
    </row>
    <row r="34" spans="1:6" x14ac:dyDescent="0.5">
      <c r="A34" s="1">
        <v>33</v>
      </c>
      <c r="B34" s="2">
        <v>7.7657988869999999</v>
      </c>
      <c r="C34" s="1">
        <v>33</v>
      </c>
      <c r="D34" s="2">
        <v>7.3482372460000001</v>
      </c>
      <c r="E34" s="1">
        <v>33</v>
      </c>
      <c r="F34" s="2">
        <v>3.7030989999999999</v>
      </c>
    </row>
    <row r="35" spans="1:6" x14ac:dyDescent="0.5">
      <c r="A35" s="1">
        <v>34</v>
      </c>
      <c r="B35" s="2">
        <v>4.9722073340000001</v>
      </c>
      <c r="C35" s="1">
        <v>34</v>
      </c>
      <c r="D35" s="2">
        <v>8.7862014770000005</v>
      </c>
      <c r="E35" s="1">
        <v>34</v>
      </c>
      <c r="F35" s="2">
        <v>3.0887349999999998</v>
      </c>
    </row>
    <row r="36" spans="1:6" x14ac:dyDescent="0.5">
      <c r="A36" s="1">
        <v>35</v>
      </c>
      <c r="B36" s="2">
        <v>9.4402536149999996</v>
      </c>
      <c r="C36" s="1">
        <v>35</v>
      </c>
      <c r="D36" s="2">
        <v>8.1357089330000001</v>
      </c>
      <c r="E36" s="1">
        <v>35</v>
      </c>
      <c r="F36" s="2">
        <v>2.679484</v>
      </c>
    </row>
    <row r="37" spans="1:6" x14ac:dyDescent="0.5">
      <c r="A37" s="1">
        <v>36</v>
      </c>
      <c r="B37" s="2">
        <v>6.8341768700000003</v>
      </c>
      <c r="C37" s="1">
        <v>36</v>
      </c>
      <c r="D37" s="2">
        <v>8.4416314129999996</v>
      </c>
      <c r="E37" s="1">
        <v>36</v>
      </c>
      <c r="F37" s="2">
        <v>6.0422339999999997</v>
      </c>
    </row>
    <row r="38" spans="1:6" x14ac:dyDescent="0.5">
      <c r="A38" s="1">
        <v>37</v>
      </c>
      <c r="B38" s="2">
        <v>7.7083560550000003</v>
      </c>
      <c r="C38" s="1">
        <v>37</v>
      </c>
      <c r="D38" s="2">
        <v>7.9154969060000004</v>
      </c>
      <c r="E38" s="1">
        <v>37</v>
      </c>
      <c r="F38" s="2">
        <v>5.2803529999999999</v>
      </c>
    </row>
    <row r="39" spans="1:6" x14ac:dyDescent="0.5">
      <c r="A39" s="1">
        <v>38</v>
      </c>
      <c r="B39" s="2">
        <v>6.709098816</v>
      </c>
      <c r="C39" s="2"/>
      <c r="D39" s="2"/>
      <c r="E39" s="1">
        <v>38</v>
      </c>
      <c r="F39" s="2">
        <v>7.948442</v>
      </c>
    </row>
    <row r="40" spans="1:6" x14ac:dyDescent="0.5">
      <c r="A40" s="1">
        <v>39</v>
      </c>
      <c r="B40" s="2">
        <v>6.5181230970000001</v>
      </c>
      <c r="C40" s="2"/>
      <c r="D40" s="2"/>
      <c r="E40" s="2"/>
      <c r="F40" s="2"/>
    </row>
    <row r="41" spans="1:6" x14ac:dyDescent="0.5">
      <c r="A41" s="1">
        <v>40</v>
      </c>
      <c r="B41" s="2">
        <v>4.2343139650000001</v>
      </c>
      <c r="C41" s="2"/>
      <c r="D41" s="2"/>
      <c r="E41" s="2"/>
      <c r="F41" s="2"/>
    </row>
    <row r="42" spans="1:6" x14ac:dyDescent="0.5">
      <c r="A42" s="1">
        <v>41</v>
      </c>
      <c r="B42" s="2">
        <v>8.3737840329999997</v>
      </c>
      <c r="C42" s="2"/>
      <c r="D42" s="2"/>
      <c r="E42" s="2"/>
      <c r="F42" s="2"/>
    </row>
    <row r="43" spans="1:6" x14ac:dyDescent="0.5">
      <c r="A43" s="1">
        <v>42</v>
      </c>
      <c r="B43" s="2">
        <v>7.2864732380000001</v>
      </c>
      <c r="C43" s="2"/>
      <c r="D43" s="2"/>
      <c r="E43" s="2"/>
      <c r="F43" s="2"/>
    </row>
    <row r="44" spans="1:6" x14ac:dyDescent="0.5">
      <c r="A44" s="1">
        <v>43</v>
      </c>
      <c r="B44" s="2">
        <v>4.2649916360000004</v>
      </c>
      <c r="C44" s="2"/>
      <c r="D44" s="2"/>
      <c r="E44" s="2"/>
      <c r="F44" s="2"/>
    </row>
    <row r="45" spans="1:6" x14ac:dyDescent="0.5">
      <c r="A45" s="1">
        <v>44</v>
      </c>
      <c r="B45" s="2">
        <v>3.2099244250000001</v>
      </c>
      <c r="C45" s="2"/>
      <c r="D45" s="2"/>
      <c r="E45" s="2"/>
      <c r="F45" s="2"/>
    </row>
    <row r="46" spans="1:6" x14ac:dyDescent="0.5">
      <c r="A46" s="1">
        <v>45</v>
      </c>
      <c r="B46" s="2">
        <v>7.5191209600000004</v>
      </c>
      <c r="C46" s="2"/>
      <c r="D46" s="2"/>
      <c r="E46" s="2"/>
      <c r="F46" s="2"/>
    </row>
    <row r="47" spans="1:6" x14ac:dyDescent="0.5">
      <c r="A47" s="1">
        <v>46</v>
      </c>
      <c r="B47" s="2">
        <v>6.8995157880000004</v>
      </c>
      <c r="C47" s="2"/>
      <c r="D47" s="2"/>
      <c r="E47" s="2"/>
      <c r="F47" s="2"/>
    </row>
    <row r="48" spans="1:6" x14ac:dyDescent="0.5">
      <c r="A48" s="1">
        <v>47</v>
      </c>
      <c r="B48" s="2">
        <v>5.8119032539999997</v>
      </c>
      <c r="C48" s="2"/>
      <c r="D48" s="2"/>
      <c r="E48" s="2"/>
      <c r="F48" s="2"/>
    </row>
    <row r="49" spans="1:6" x14ac:dyDescent="0.5">
      <c r="A49" s="1">
        <v>48</v>
      </c>
      <c r="B49" s="2">
        <v>5.6951613740000004</v>
      </c>
      <c r="C49" s="2"/>
      <c r="D49" s="2"/>
      <c r="E49" s="2"/>
      <c r="F49" s="2"/>
    </row>
    <row r="50" spans="1:6" x14ac:dyDescent="0.5">
      <c r="A50" s="1">
        <v>49</v>
      </c>
      <c r="B50" s="2">
        <v>4.1078509810000003</v>
      </c>
      <c r="C50" s="2"/>
      <c r="D50" s="2"/>
      <c r="E50" s="2"/>
      <c r="F50" s="2"/>
    </row>
    <row r="51" spans="1:6" x14ac:dyDescent="0.5">
      <c r="A51" s="1">
        <v>50</v>
      </c>
      <c r="B51" s="2">
        <v>6.5191358880000001</v>
      </c>
      <c r="C51" s="2"/>
      <c r="D51" s="2"/>
      <c r="E51" s="2"/>
      <c r="F51" s="2"/>
    </row>
    <row r="52" spans="1:6" x14ac:dyDescent="0.5">
      <c r="A52" s="1">
        <v>51</v>
      </c>
      <c r="B52" s="2">
        <v>6.5570906960000004</v>
      </c>
      <c r="C52" s="2"/>
      <c r="D52" s="2"/>
      <c r="E52" s="2"/>
      <c r="F52" s="2"/>
    </row>
    <row r="53" spans="1:6" x14ac:dyDescent="0.5">
      <c r="A53" s="1">
        <v>52</v>
      </c>
      <c r="B53" s="2">
        <v>6.7509242470000004</v>
      </c>
      <c r="C53" s="2"/>
      <c r="D53" s="2"/>
      <c r="E53" s="2"/>
      <c r="F53" s="2"/>
    </row>
    <row r="54" spans="1:6" x14ac:dyDescent="0.5">
      <c r="A54" s="1">
        <v>53</v>
      </c>
      <c r="B54" s="2">
        <v>7.3086485010000004</v>
      </c>
      <c r="C54" s="2"/>
      <c r="D54" s="2"/>
      <c r="E54" s="2"/>
      <c r="F54" s="2"/>
    </row>
    <row r="55" spans="1:6" x14ac:dyDescent="0.5">
      <c r="A55" s="1">
        <v>54</v>
      </c>
      <c r="B55" s="2">
        <v>6.4377557830000001</v>
      </c>
      <c r="C55" s="2"/>
      <c r="D55" s="2"/>
      <c r="E55" s="2"/>
      <c r="F55" s="2"/>
    </row>
    <row r="56" spans="1:6" x14ac:dyDescent="0.5">
      <c r="A56" s="1">
        <v>55</v>
      </c>
      <c r="B56" s="2">
        <v>5.0942114869999999</v>
      </c>
      <c r="C56" s="2"/>
      <c r="D56" s="2"/>
      <c r="E56" s="2"/>
      <c r="F56" s="2"/>
    </row>
    <row r="57" spans="1:6" x14ac:dyDescent="0.5">
      <c r="A57" s="1">
        <v>56</v>
      </c>
      <c r="B57" s="2">
        <v>7.1714588399999997</v>
      </c>
      <c r="C57" s="2"/>
      <c r="D57" s="2"/>
      <c r="E57" s="2"/>
      <c r="F57" s="2"/>
    </row>
    <row r="58" spans="1:6" x14ac:dyDescent="0.5">
      <c r="A58" s="1">
        <v>57</v>
      </c>
      <c r="B58" s="2">
        <v>5.049361889</v>
      </c>
      <c r="C58" s="2"/>
      <c r="D58" s="2"/>
      <c r="E58" s="2"/>
      <c r="F58" s="2"/>
    </row>
    <row r="59" spans="1:6" x14ac:dyDescent="0.5">
      <c r="A59" s="1">
        <v>58</v>
      </c>
      <c r="B59" s="2">
        <v>8.6587135679999996</v>
      </c>
      <c r="C59" s="2"/>
      <c r="D59" s="2"/>
      <c r="E59" s="2"/>
      <c r="F59" s="2"/>
    </row>
    <row r="60" spans="1:6" x14ac:dyDescent="0.5">
      <c r="A60" s="1">
        <v>59</v>
      </c>
      <c r="B60" s="2">
        <v>1.867396037</v>
      </c>
      <c r="C60" s="2"/>
      <c r="D60" s="2"/>
      <c r="E60" s="2"/>
      <c r="F60" s="2"/>
    </row>
    <row r="61" spans="1:6" ht="14.7" thickBot="1" x14ac:dyDescent="0.55000000000000004">
      <c r="A61" s="1">
        <v>60</v>
      </c>
      <c r="B61" s="2">
        <v>4.6449483239999996</v>
      </c>
      <c r="C61" s="2"/>
      <c r="D61" s="2"/>
      <c r="E61" s="2"/>
      <c r="F61" s="2"/>
    </row>
    <row r="62" spans="1:6" x14ac:dyDescent="0.5">
      <c r="A62" s="8" t="s">
        <v>20</v>
      </c>
      <c r="B62" s="9">
        <f>AVERAGE(B2:B61)</f>
        <v>45.870329374966659</v>
      </c>
      <c r="C62" s="9"/>
      <c r="D62" s="9">
        <f>AVERAGE(D2:D38)</f>
        <v>7.7301160406486478</v>
      </c>
      <c r="E62" s="9"/>
      <c r="F62" s="10">
        <f>AVERAGE(F2:F39)</f>
        <v>12.570202894736843</v>
      </c>
    </row>
    <row r="63" spans="1:6" ht="14.7" thickBot="1" x14ac:dyDescent="0.55000000000000004">
      <c r="A63" s="11" t="s">
        <v>21</v>
      </c>
      <c r="B63" s="12">
        <f>_xlfn.STDEV.P(B2:B61)/(SQRT(COUNT(B2:B61)))</f>
        <v>8.1652158925699538</v>
      </c>
      <c r="C63" s="12"/>
      <c r="D63" s="12">
        <f>_xlfn.STDEV.P(D2:D38)/(SQRT(COUNT(D2:D38)))</f>
        <v>0.93528535872303964</v>
      </c>
      <c r="E63" s="12"/>
      <c r="F63" s="13">
        <f>_xlfn.STDEV.P(F2:F39)/(SQRT(COUNT(F2:F39)))</f>
        <v>2.0389457460462901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/>
  </sheetViews>
  <sheetFormatPr defaultRowHeight="14.35" x14ac:dyDescent="0.5"/>
  <cols>
    <col min="1" max="1" width="8.9375" style="1"/>
    <col min="3" max="3" width="13.41015625" bestFit="1" customWidth="1"/>
  </cols>
  <sheetData>
    <row r="1" spans="1:3" x14ac:dyDescent="0.5">
      <c r="A1" s="7" t="s">
        <v>14</v>
      </c>
      <c r="B1" s="6" t="s">
        <v>15</v>
      </c>
      <c r="C1" s="6" t="s">
        <v>16</v>
      </c>
    </row>
    <row r="2" spans="1:3" x14ac:dyDescent="0.5">
      <c r="A2" s="1">
        <v>1</v>
      </c>
      <c r="B2" s="2">
        <v>172.2376458</v>
      </c>
      <c r="C2" s="2">
        <v>8.0312093099999995</v>
      </c>
    </row>
    <row r="3" spans="1:3" x14ac:dyDescent="0.5">
      <c r="A3" s="1">
        <v>2</v>
      </c>
      <c r="B3" s="2">
        <v>82.351283809999998</v>
      </c>
      <c r="C3" s="2">
        <v>6.8021729909999999</v>
      </c>
    </row>
    <row r="4" spans="1:3" x14ac:dyDescent="0.5">
      <c r="A4" s="1">
        <v>3</v>
      </c>
      <c r="B4" s="2">
        <v>75.970799150000005</v>
      </c>
      <c r="C4" s="2">
        <v>8.5599826399999994</v>
      </c>
    </row>
    <row r="5" spans="1:3" x14ac:dyDescent="0.5">
      <c r="A5" s="1">
        <v>4</v>
      </c>
      <c r="B5" s="2">
        <v>47.263402689999999</v>
      </c>
      <c r="C5" s="2">
        <v>8.9251676379999996</v>
      </c>
    </row>
    <row r="6" spans="1:3" x14ac:dyDescent="0.5">
      <c r="A6" s="1">
        <v>5</v>
      </c>
      <c r="B6" s="2">
        <v>32.019951110000001</v>
      </c>
      <c r="C6" s="2">
        <v>9.2766823909999996</v>
      </c>
    </row>
    <row r="7" spans="1:3" x14ac:dyDescent="0.5">
      <c r="A7" s="1">
        <v>6</v>
      </c>
      <c r="B7" s="2">
        <v>134.44511900000001</v>
      </c>
      <c r="C7" s="2">
        <v>11.02596136</v>
      </c>
    </row>
    <row r="8" spans="1:3" x14ac:dyDescent="0.5">
      <c r="A8" s="1">
        <v>7</v>
      </c>
      <c r="B8" s="2">
        <v>80.977376329999998</v>
      </c>
      <c r="C8" s="2">
        <v>9.0055338759999994</v>
      </c>
    </row>
    <row r="9" spans="1:3" x14ac:dyDescent="0.5">
      <c r="A9" s="1">
        <v>8</v>
      </c>
      <c r="B9" s="2">
        <v>45.026711120000002</v>
      </c>
      <c r="C9" s="2">
        <v>3.7949880249999999</v>
      </c>
    </row>
    <row r="10" spans="1:3" x14ac:dyDescent="0.5">
      <c r="A10" s="1">
        <v>9</v>
      </c>
      <c r="B10" s="2">
        <v>28.596270560000001</v>
      </c>
      <c r="C10" s="2">
        <v>6.6319056920000001</v>
      </c>
    </row>
    <row r="11" spans="1:3" ht="14.7" thickBot="1" x14ac:dyDescent="0.55000000000000004">
      <c r="A11" s="1">
        <v>10</v>
      </c>
      <c r="B11" s="2">
        <v>99.716741940000006</v>
      </c>
      <c r="C11" s="2">
        <v>4.2561849240000003</v>
      </c>
    </row>
    <row r="12" spans="1:3" x14ac:dyDescent="0.5">
      <c r="A12" s="8" t="s">
        <v>20</v>
      </c>
      <c r="B12" s="9">
        <f>AVERAGE(B2:B11)</f>
        <v>79.860530151000006</v>
      </c>
      <c r="C12" s="10">
        <f>AVERAGE(C2:C11)</f>
        <v>7.6309788846999993</v>
      </c>
    </row>
    <row r="13" spans="1:3" ht="14.7" thickBot="1" x14ac:dyDescent="0.55000000000000004">
      <c r="A13" s="11" t="s">
        <v>21</v>
      </c>
      <c r="B13" s="12">
        <f>_xlfn.STDEV.P(B2:B11)/(SQRT(COUNT(B2:B11)))</f>
        <v>13.8284388742457</v>
      </c>
      <c r="C13" s="13">
        <f>_xlfn.STDEV.P(C2:C11)/(SQRT(COUNT(C2:C11)))</f>
        <v>0.68272198564934439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/>
  </sheetViews>
  <sheetFormatPr defaultRowHeight="14.35" x14ac:dyDescent="0.5"/>
  <cols>
    <col min="1" max="1" width="8.9375" style="1"/>
  </cols>
  <sheetData>
    <row r="1" spans="1:6" x14ac:dyDescent="0.5">
      <c r="A1" s="4" t="s">
        <v>10</v>
      </c>
      <c r="B1" s="6" t="s">
        <v>11</v>
      </c>
      <c r="C1" s="4" t="s">
        <v>10</v>
      </c>
      <c r="D1" s="6" t="s">
        <v>12</v>
      </c>
      <c r="E1" s="4" t="s">
        <v>10</v>
      </c>
      <c r="F1" s="6" t="s">
        <v>13</v>
      </c>
    </row>
    <row r="2" spans="1:6" x14ac:dyDescent="0.5">
      <c r="A2" s="1">
        <v>1</v>
      </c>
      <c r="B2" s="3">
        <v>1.1951000000000001</v>
      </c>
      <c r="C2" s="1">
        <v>1</v>
      </c>
      <c r="D2" s="3">
        <v>2.5030559999999999</v>
      </c>
      <c r="E2" s="1">
        <v>1</v>
      </c>
      <c r="F2" s="3">
        <v>1.982694</v>
      </c>
    </row>
    <row r="3" spans="1:6" x14ac:dyDescent="0.5">
      <c r="A3" s="1">
        <v>2</v>
      </c>
      <c r="B3" s="3">
        <v>1.7869999999999999</v>
      </c>
      <c r="C3" s="1">
        <v>2</v>
      </c>
      <c r="D3" s="3">
        <v>12.44534</v>
      </c>
      <c r="E3" s="1">
        <v>2</v>
      </c>
      <c r="F3" s="3">
        <v>8.7064339999999998</v>
      </c>
    </row>
    <row r="4" spans="1:6" x14ac:dyDescent="0.5">
      <c r="A4" s="1">
        <v>3</v>
      </c>
      <c r="B4" s="3">
        <v>7.0736600000000003</v>
      </c>
      <c r="C4" s="1">
        <v>3</v>
      </c>
      <c r="D4" s="3">
        <v>6.6636129999999998</v>
      </c>
      <c r="E4" s="1">
        <v>3</v>
      </c>
      <c r="F4" s="3">
        <v>7.6187420000000001</v>
      </c>
    </row>
    <row r="5" spans="1:6" x14ac:dyDescent="0.5">
      <c r="A5" s="1">
        <v>4</v>
      </c>
      <c r="B5" s="3">
        <v>5.9305099999999999</v>
      </c>
      <c r="C5" s="1">
        <v>4</v>
      </c>
      <c r="D5" s="3">
        <v>8.6824449999999995</v>
      </c>
      <c r="E5" s="1">
        <v>4</v>
      </c>
      <c r="F5" s="3">
        <v>8.4723050000000004</v>
      </c>
    </row>
    <row r="6" spans="1:6" x14ac:dyDescent="0.5">
      <c r="A6" s="1">
        <v>5</v>
      </c>
      <c r="B6" s="3">
        <v>5.4888399999999997</v>
      </c>
      <c r="C6" s="3"/>
      <c r="D6" s="3"/>
      <c r="E6" s="1">
        <v>5</v>
      </c>
      <c r="F6" s="3">
        <v>10.01435</v>
      </c>
    </row>
    <row r="7" spans="1:6" x14ac:dyDescent="0.5">
      <c r="A7" s="1">
        <v>6</v>
      </c>
      <c r="B7" s="3">
        <v>4.6617600000000001</v>
      </c>
      <c r="C7" s="3"/>
      <c r="D7" s="3"/>
      <c r="E7" s="1">
        <v>6</v>
      </c>
      <c r="F7" s="3">
        <v>11.073460000000001</v>
      </c>
    </row>
    <row r="8" spans="1:6" x14ac:dyDescent="0.5">
      <c r="A8" s="1">
        <v>7</v>
      </c>
      <c r="B8" s="3">
        <v>0.95555000000000001</v>
      </c>
      <c r="C8" s="3"/>
      <c r="D8" s="3"/>
      <c r="E8" s="1">
        <v>7</v>
      </c>
      <c r="F8" s="3">
        <v>6.8622420000000002</v>
      </c>
    </row>
    <row r="9" spans="1:6" x14ac:dyDescent="0.5">
      <c r="A9" s="1">
        <v>8</v>
      </c>
      <c r="B9" s="3">
        <v>2.3066599999999999</v>
      </c>
      <c r="C9" s="3"/>
      <c r="D9" s="3"/>
      <c r="E9" s="1">
        <v>8</v>
      </c>
      <c r="F9" s="3">
        <v>5.1093440000000001</v>
      </c>
    </row>
    <row r="10" spans="1:6" x14ac:dyDescent="0.5">
      <c r="A10" s="1">
        <v>9</v>
      </c>
      <c r="B10" s="3">
        <v>2.97404</v>
      </c>
      <c r="C10" s="3"/>
      <c r="D10" s="3"/>
      <c r="E10" s="1">
        <v>9</v>
      </c>
      <c r="F10" s="3">
        <v>7.928941</v>
      </c>
    </row>
    <row r="11" spans="1:6" x14ac:dyDescent="0.5">
      <c r="A11" s="1">
        <v>10</v>
      </c>
      <c r="B11" s="3">
        <v>2.3613900000000001</v>
      </c>
      <c r="C11" s="3"/>
      <c r="D11" s="3"/>
      <c r="E11" s="1">
        <v>10</v>
      </c>
      <c r="F11" s="3">
        <v>4.6626669999999999</v>
      </c>
    </row>
    <row r="12" spans="1:6" x14ac:dyDescent="0.5">
      <c r="A12" s="1">
        <v>11</v>
      </c>
      <c r="B12" s="3">
        <v>1.52874</v>
      </c>
      <c r="C12" s="3"/>
      <c r="D12" s="3"/>
      <c r="E12" s="3"/>
      <c r="F12" s="3"/>
    </row>
    <row r="13" spans="1:6" x14ac:dyDescent="0.5">
      <c r="A13" s="1">
        <v>12</v>
      </c>
      <c r="B13" s="3">
        <v>2.2379500000000001</v>
      </c>
      <c r="C13" s="3"/>
      <c r="D13" s="3"/>
      <c r="E13" s="3"/>
      <c r="F13" s="3"/>
    </row>
    <row r="14" spans="1:6" x14ac:dyDescent="0.5">
      <c r="A14" s="1">
        <v>13</v>
      </c>
      <c r="B14" s="3">
        <v>1.1412</v>
      </c>
      <c r="C14" s="3"/>
      <c r="D14" s="3"/>
      <c r="E14" s="3"/>
      <c r="F14" s="3"/>
    </row>
    <row r="15" spans="1:6" x14ac:dyDescent="0.5">
      <c r="A15" s="1">
        <v>14</v>
      </c>
      <c r="B15" s="3">
        <v>4.2758099999999999</v>
      </c>
      <c r="C15" s="3"/>
      <c r="D15" s="3"/>
      <c r="E15" s="3"/>
      <c r="F15" s="3"/>
    </row>
    <row r="16" spans="1:6" x14ac:dyDescent="0.5">
      <c r="A16" s="1">
        <v>15</v>
      </c>
      <c r="B16" s="3">
        <v>2.52535</v>
      </c>
      <c r="C16" s="3"/>
      <c r="D16" s="3"/>
      <c r="E16" s="3"/>
      <c r="F16" s="3"/>
    </row>
    <row r="17" spans="1:6" x14ac:dyDescent="0.5">
      <c r="A17" s="1">
        <v>16</v>
      </c>
      <c r="B17" s="3">
        <v>2.9216199999999999</v>
      </c>
      <c r="C17" s="3"/>
      <c r="D17" s="3"/>
      <c r="E17" s="3"/>
      <c r="F17" s="3"/>
    </row>
    <row r="18" spans="1:6" x14ac:dyDescent="0.5">
      <c r="A18" s="1">
        <v>17</v>
      </c>
      <c r="B18" s="3">
        <v>3.8890699999999998</v>
      </c>
      <c r="C18" s="3"/>
      <c r="D18" s="3"/>
      <c r="E18" s="3"/>
      <c r="F18" s="3"/>
    </row>
    <row r="19" spans="1:6" x14ac:dyDescent="0.5">
      <c r="A19" s="1">
        <v>18</v>
      </c>
      <c r="B19" s="3">
        <v>4.2241400000000002</v>
      </c>
      <c r="C19" s="3"/>
      <c r="D19" s="3"/>
      <c r="E19" s="3"/>
      <c r="F19" s="3"/>
    </row>
    <row r="20" spans="1:6" x14ac:dyDescent="0.5">
      <c r="A20" s="1">
        <v>19</v>
      </c>
      <c r="B20" s="3">
        <v>3.7420499999999999</v>
      </c>
      <c r="C20" s="3"/>
      <c r="D20" s="3"/>
      <c r="E20" s="3"/>
      <c r="F20" s="3"/>
    </row>
    <row r="21" spans="1:6" x14ac:dyDescent="0.5">
      <c r="A21" s="1">
        <v>20</v>
      </c>
      <c r="B21" s="3">
        <v>2.4189699999999998</v>
      </c>
      <c r="C21" s="3"/>
      <c r="D21" s="3"/>
      <c r="E21" s="3"/>
      <c r="F21" s="3"/>
    </row>
    <row r="22" spans="1:6" x14ac:dyDescent="0.5">
      <c r="A22" s="1">
        <v>21</v>
      </c>
      <c r="B22" s="3">
        <v>2.0916100000000002</v>
      </c>
      <c r="C22" s="3"/>
      <c r="D22" s="3"/>
      <c r="E22" s="3"/>
      <c r="F22" s="3"/>
    </row>
    <row r="23" spans="1:6" x14ac:dyDescent="0.5">
      <c r="A23" s="1">
        <v>22</v>
      </c>
      <c r="B23" s="3">
        <v>1.8733299999999999</v>
      </c>
      <c r="C23" s="3"/>
      <c r="D23" s="3"/>
      <c r="E23" s="3"/>
      <c r="F23" s="3"/>
    </row>
    <row r="24" spans="1:6" x14ac:dyDescent="0.5">
      <c r="A24" s="1">
        <v>23</v>
      </c>
      <c r="B24" s="3">
        <v>2.9674100000000001</v>
      </c>
      <c r="C24" s="3"/>
      <c r="D24" s="3"/>
      <c r="E24" s="3"/>
      <c r="F24" s="3"/>
    </row>
    <row r="25" spans="1:6" x14ac:dyDescent="0.5">
      <c r="A25" s="1">
        <v>24</v>
      </c>
      <c r="B25" s="3">
        <v>5.7907799999999998</v>
      </c>
      <c r="C25" s="3"/>
      <c r="D25" s="3"/>
      <c r="E25" s="3"/>
      <c r="F25" s="3"/>
    </row>
    <row r="26" spans="1:6" x14ac:dyDescent="0.5">
      <c r="A26" s="1">
        <v>25</v>
      </c>
      <c r="B26" s="3">
        <v>3.02325</v>
      </c>
      <c r="C26" s="3"/>
      <c r="D26" s="3"/>
      <c r="E26" s="3"/>
      <c r="F26" s="3"/>
    </row>
    <row r="27" spans="1:6" x14ac:dyDescent="0.5">
      <c r="A27" s="1">
        <v>26</v>
      </c>
      <c r="B27" s="3">
        <v>1.25492</v>
      </c>
      <c r="C27" s="3"/>
      <c r="D27" s="3"/>
      <c r="E27" s="3"/>
      <c r="F27" s="3"/>
    </row>
    <row r="28" spans="1:6" x14ac:dyDescent="0.5">
      <c r="A28" s="1">
        <v>27</v>
      </c>
      <c r="B28" s="3">
        <v>1.0456399999999999</v>
      </c>
      <c r="C28" s="3"/>
      <c r="D28" s="3"/>
      <c r="E28" s="3"/>
      <c r="F28" s="3"/>
    </row>
    <row r="29" spans="1:6" x14ac:dyDescent="0.5">
      <c r="A29" s="1">
        <v>28</v>
      </c>
      <c r="B29" s="3">
        <v>2.0840200000000002</v>
      </c>
      <c r="C29" s="3"/>
      <c r="D29" s="3"/>
      <c r="E29" s="3"/>
      <c r="F29" s="3"/>
    </row>
    <row r="30" spans="1:6" x14ac:dyDescent="0.5">
      <c r="A30" s="1">
        <v>29</v>
      </c>
      <c r="B30" s="3">
        <v>2.7321300000000002</v>
      </c>
      <c r="C30" s="3"/>
      <c r="D30" s="3"/>
      <c r="E30" s="3"/>
      <c r="F30" s="3"/>
    </row>
    <row r="31" spans="1:6" x14ac:dyDescent="0.5">
      <c r="A31" s="1">
        <v>30</v>
      </c>
      <c r="B31" s="3">
        <v>7.5151000000000003</v>
      </c>
      <c r="C31" s="3"/>
      <c r="D31" s="3"/>
      <c r="E31" s="3"/>
      <c r="F31" s="3"/>
    </row>
    <row r="32" spans="1:6" x14ac:dyDescent="0.5">
      <c r="A32" s="1">
        <v>31</v>
      </c>
      <c r="B32" s="3">
        <v>1.91686</v>
      </c>
      <c r="C32" s="3"/>
      <c r="D32" s="3"/>
      <c r="E32" s="3"/>
      <c r="F32" s="3"/>
    </row>
    <row r="33" spans="1:6" ht="14.7" thickBot="1" x14ac:dyDescent="0.55000000000000004">
      <c r="A33" s="1">
        <v>32</v>
      </c>
      <c r="B33" s="3">
        <v>1.6512500000000001</v>
      </c>
      <c r="C33" s="3"/>
      <c r="D33" s="3"/>
      <c r="E33" s="3"/>
      <c r="F33" s="3"/>
    </row>
    <row r="34" spans="1:6" x14ac:dyDescent="0.5">
      <c r="A34" s="8" t="s">
        <v>20</v>
      </c>
      <c r="B34" s="9">
        <f>AVERAGE(B2:B33)</f>
        <v>3.0495534374999997</v>
      </c>
      <c r="C34" s="9"/>
      <c r="D34" s="9">
        <f>AVERAGE(D2:D33)</f>
        <v>7.5736135000000004</v>
      </c>
      <c r="E34" s="9"/>
      <c r="F34" s="10">
        <f>AVERAGE(F2:F33)</f>
        <v>7.2431178999999997</v>
      </c>
    </row>
    <row r="35" spans="1:6" ht="14.7" thickBot="1" x14ac:dyDescent="0.55000000000000004">
      <c r="A35" s="11" t="s">
        <v>21</v>
      </c>
      <c r="B35" s="12">
        <f>_xlfn.STDEV.P(B2:B33)/(SQRT(COUNT(B2:B33)))</f>
        <v>0.30639866312911129</v>
      </c>
      <c r="C35" s="12"/>
      <c r="D35" s="12">
        <f>_xlfn.STDEV.P(D2:D33)/(SQRT(COUNT(D2:D33)))</f>
        <v>1.794120269397389</v>
      </c>
      <c r="E35" s="12"/>
      <c r="F35" s="13">
        <f>_xlfn.STDEV.P(F2:F33)/(SQRT(COUNT(F2:F33)))</f>
        <v>0.8102082055987021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defaultRowHeight="14.35" x14ac:dyDescent="0.5"/>
  <cols>
    <col min="1" max="1" width="30.5859375" customWidth="1"/>
    <col min="2" max="3" width="6.9375" customWidth="1"/>
    <col min="4" max="4" width="43.3515625" bestFit="1" customWidth="1"/>
  </cols>
  <sheetData>
    <row r="1" spans="1:4" x14ac:dyDescent="0.5">
      <c r="A1" s="1" t="s">
        <v>17</v>
      </c>
      <c r="B1">
        <v>81</v>
      </c>
    </row>
    <row r="2" spans="1:4" x14ac:dyDescent="0.5">
      <c r="A2" s="1" t="s">
        <v>18</v>
      </c>
      <c r="B2">
        <v>461</v>
      </c>
      <c r="D2" s="1" t="s">
        <v>19</v>
      </c>
    </row>
    <row r="3" spans="1:4" x14ac:dyDescent="0.5">
      <c r="A3" s="4" t="s">
        <v>22</v>
      </c>
      <c r="B3">
        <v>134</v>
      </c>
      <c r="D3" s="5">
        <f>(B3*100)/B9</f>
        <v>61.467889908256879</v>
      </c>
    </row>
    <row r="4" spans="1:4" x14ac:dyDescent="0.5">
      <c r="A4" s="4" t="s">
        <v>23</v>
      </c>
      <c r="B4">
        <v>49</v>
      </c>
      <c r="D4" s="5">
        <f>(B4*100)/B9</f>
        <v>22.477064220183486</v>
      </c>
    </row>
    <row r="5" spans="1:4" x14ac:dyDescent="0.5">
      <c r="A5" s="4" t="s">
        <v>24</v>
      </c>
      <c r="B5">
        <v>30</v>
      </c>
      <c r="D5" s="5">
        <f>(B5*100)/B9</f>
        <v>13.761467889908257</v>
      </c>
    </row>
    <row r="6" spans="1:4" x14ac:dyDescent="0.5">
      <c r="A6" s="4" t="s">
        <v>25</v>
      </c>
      <c r="B6">
        <v>4</v>
      </c>
      <c r="D6" s="5">
        <f>(B6*100)/B9</f>
        <v>1.834862385321101</v>
      </c>
    </row>
    <row r="7" spans="1:4" x14ac:dyDescent="0.5">
      <c r="A7" s="4" t="s">
        <v>26</v>
      </c>
      <c r="B7">
        <v>1</v>
      </c>
      <c r="D7" s="5">
        <f>(B7*100)/B9</f>
        <v>0.45871559633027525</v>
      </c>
    </row>
    <row r="8" spans="1:4" x14ac:dyDescent="0.5">
      <c r="A8" s="1" t="s">
        <v>27</v>
      </c>
      <c r="B8">
        <f>B2-B3-B4-B5-B6-B7</f>
        <v>243</v>
      </c>
      <c r="D8">
        <f>D3+D4+D5+D6+D7</f>
        <v>100.00000000000001</v>
      </c>
    </row>
    <row r="9" spans="1:4" x14ac:dyDescent="0.5">
      <c r="A9" s="1" t="s">
        <v>28</v>
      </c>
      <c r="B9">
        <v>218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2D</vt:lpstr>
      <vt:lpstr>2E</vt:lpstr>
      <vt:lpstr>2F</vt:lpstr>
      <vt:lpstr>2G</vt:lpstr>
      <vt:lpstr>2J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Schroeder</dc:creator>
  <cp:lastModifiedBy>Anna Schroeder</cp:lastModifiedBy>
  <dcterms:created xsi:type="dcterms:W3CDTF">2022-11-29T10:12:20Z</dcterms:created>
  <dcterms:modified xsi:type="dcterms:W3CDTF">2022-12-02T10:47:37Z</dcterms:modified>
</cp:coreProperties>
</file>